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60" yWindow="-60" windowWidth="23256" windowHeight="13176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/>
  <c r="D22"/>
  <c r="F21"/>
  <c r="F20"/>
  <c r="E19"/>
  <c r="F18"/>
  <c r="F17"/>
  <c r="D19"/>
  <c r="E23" l="1"/>
  <c r="D23"/>
  <c r="F22"/>
  <c r="F23"/>
  <c r="F19"/>
  <c r="E56" l="1"/>
  <c r="E31"/>
  <c r="D31"/>
  <c r="F26"/>
  <c r="F25"/>
  <c r="D32" l="1"/>
  <c r="E32" l="1"/>
</calcChain>
</file>

<file path=xl/sharedStrings.xml><?xml version="1.0" encoding="utf-8"?>
<sst xmlns="http://schemas.openxmlformats.org/spreadsheetml/2006/main" count="53" uniqueCount="51">
  <si>
    <t>OPĆINA VRBJE</t>
  </si>
  <si>
    <t xml:space="preserve">        Na temelju članka 108. i  110. Zakona o proračunu ("Narodne novine", broj 87/08, 136/12, 15/15), članka 16 Pravilnika o polugodišnjem i godišnjem izvještaju o izvršenju proračuna (NN24/2013. i 102/17), i članka 32. Statuta Općine Vrbje ("Službeni glasnik općine Vrbje", broj 03/2018 ),  Općinsko vijeće općine Vrbje  na  20. sjednici održanoj  18.03.2021.g. donijelo je</t>
  </si>
  <si>
    <t>članak 1.</t>
  </si>
  <si>
    <t>Izvještaj o izvršenju proračuna općine Vrbje za I.-XII. mjesec 2020. god. sastoji se od Računa prihoda i rahoda i računa zaduživanja/financiranja kako slijedi:</t>
  </si>
  <si>
    <t>I. OPĆI DIO</t>
  </si>
  <si>
    <t>2/1</t>
  </si>
  <si>
    <t xml:space="preserve"> RAČUN PRIHODA I RASHODA</t>
  </si>
  <si>
    <t>I.-XII. 2020.</t>
  </si>
  <si>
    <t>INDEX</t>
  </si>
  <si>
    <t>Prihodi poslovanja</t>
  </si>
  <si>
    <t>Prihodi od prodaje nefinancijske imovine</t>
  </si>
  <si>
    <t>Prihodi</t>
  </si>
  <si>
    <t>Rashodi poslovanja</t>
  </si>
  <si>
    <t>Rashodi za nabavu nefinancijske imovine</t>
  </si>
  <si>
    <t>Rashodi</t>
  </si>
  <si>
    <t>RAZLIKA</t>
  </si>
  <si>
    <t>UKUPAN DONESENI VIŠAK/MANJAK IZ PRETHODNE(IH) GODINE</t>
  </si>
  <si>
    <t>DIO VIŠKA/MANJKA IZ PRETHODNE(IH) GODINE KOJI ĆE SE POKRITI/RASPOREDITI U 2020.</t>
  </si>
  <si>
    <t>OBRAČUN ZADUŽIVANJA/FINACIRANJA</t>
  </si>
  <si>
    <t>Primici od financijske imovine i zaduživanja</t>
  </si>
  <si>
    <t>Izdaci za finacijsku imovinu i otplate zajmova</t>
  </si>
  <si>
    <t>NETO ZADUŽIVANJE/FINANCIRANJE</t>
  </si>
  <si>
    <t>VIŠAK/MANJAK + NETO FINANCIRANJA</t>
  </si>
  <si>
    <t>Ostvarenje prihoda i primitaka te rashoda i izdataka Proračuna Općine Vrbje za razdoblje od 01.siječnja do 31. prosinca 2020. bilo je kako slijedi:</t>
  </si>
  <si>
    <t>Ukupni prihodi i primici ostvareni su u iznosu 6.313.10 kn što je 98,25 % godišnjeg plana.</t>
  </si>
  <si>
    <t>Ukupni rashodi i izdaci izvršeni su u iznosu 5.521.920,83 kn što je 92,14 % godišnjeg plana.</t>
  </si>
  <si>
    <t xml:space="preserve">U razdoblju od 01.siječnja do 31. prosinca  2020. ostvaren je višak/manjak prihoda u iznosu od 791.089,17 kn.  </t>
  </si>
  <si>
    <t>OBRAZLOŽENJE OSTVARENJA/IZVRŠENJA PRIHODA I RASHODA</t>
  </si>
  <si>
    <t xml:space="preserve"> PRORAČUNA OPĆINE VRBJE ZA 2020. GODINU</t>
  </si>
  <si>
    <t>POTRAŽIVANJA</t>
  </si>
  <si>
    <t>Potraživanja za porez na nekretnine</t>
  </si>
  <si>
    <t>Potraživanja za porez na potrošnju</t>
  </si>
  <si>
    <t>Potraživanja za porez na tvrtku</t>
  </si>
  <si>
    <t>Potraživanja od zakupa i iznajmljivanja imovine</t>
  </si>
  <si>
    <t>Potraživanja doprinosi za šume</t>
  </si>
  <si>
    <t>Potraživanja za ostale nespomenute prihode</t>
  </si>
  <si>
    <t>Potraživanja za komunalne naknade</t>
  </si>
  <si>
    <t>Potraživanja od prodaje drž.polj.zemljišta</t>
  </si>
  <si>
    <t>Iznos</t>
  </si>
  <si>
    <t>UKUPNO</t>
  </si>
  <si>
    <t>OBVEZE</t>
  </si>
  <si>
    <t>Ukupne obveze na dan 31.12.2020. su iznosile 185.147 kuna od toga su neplaćene dospjele obveze iznosile 0 kuna.</t>
  </si>
  <si>
    <t>Ukupna potraživanja na dan 31.12.2020. su iznosila 2.343.470 kuna od toga je dospjelo 497.096 kuna.</t>
  </si>
  <si>
    <t>BRODSKO POSAVSKA ŽUPANIJA</t>
  </si>
  <si>
    <t>OPĆINSKO VIJEĆE</t>
  </si>
  <si>
    <t>KLASA:400-06/21-01/01</t>
  </si>
  <si>
    <t>Vrbje, 18.03.2021.</t>
  </si>
  <si>
    <t>Predsjednik općinskog vijeća</t>
  </si>
  <si>
    <t>Mladen Konjević</t>
  </si>
  <si>
    <t>URBROJ: 2178/19-03-21-2</t>
  </si>
  <si>
    <t>OBRAZLOŽENJE GODIŠNJEG IZVJEŠTAJA O IZVRŠENJU PRORAČUNA OPĆINE VRBJE ZA  2020. GODINE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</si>
</sst>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name val="MS Sans Serif"/>
      <family val="2"/>
      <charset val="238"/>
    </font>
    <font>
      <sz val="10"/>
      <color rgb="FFFF0000"/>
      <name val="MS Sans Serif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2" fillId="0" borderId="0" xfId="1"/>
    <xf numFmtId="0" fontId="4" fillId="0" borderId="0" xfId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center"/>
    </xf>
    <xf numFmtId="49" fontId="5" fillId="2" borderId="3" xfId="1" applyNumberFormat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/>
    <xf numFmtId="0" fontId="5" fillId="0" borderId="1" xfId="1" applyFont="1" applyBorder="1" applyAlignment="1">
      <alignment horizontal="center"/>
    </xf>
    <xf numFmtId="4" fontId="5" fillId="0" borderId="3" xfId="1" applyNumberFormat="1" applyFont="1" applyBorder="1"/>
    <xf numFmtId="2" fontId="5" fillId="0" borderId="3" xfId="1" applyNumberFormat="1" applyFont="1" applyBorder="1"/>
    <xf numFmtId="0" fontId="5" fillId="0" borderId="5" xfId="1" applyFont="1" applyBorder="1" applyAlignment="1">
      <alignment horizontal="center"/>
    </xf>
    <xf numFmtId="0" fontId="5" fillId="2" borderId="0" xfId="1" applyFont="1" applyFill="1" applyAlignment="1">
      <alignment horizontal="center"/>
    </xf>
    <xf numFmtId="4" fontId="5" fillId="2" borderId="3" xfId="1" applyNumberFormat="1" applyFont="1" applyFill="1" applyBorder="1"/>
    <xf numFmtId="2" fontId="5" fillId="3" borderId="3" xfId="1" applyNumberFormat="1" applyFont="1" applyFill="1" applyBorder="1"/>
    <xf numFmtId="0" fontId="5" fillId="0" borderId="2" xfId="1" applyFont="1" applyBorder="1"/>
    <xf numFmtId="0" fontId="5" fillId="2" borderId="3" xfId="1" applyFont="1" applyFill="1" applyBorder="1"/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left" wrapText="1"/>
    </xf>
    <xf numFmtId="0" fontId="5" fillId="0" borderId="2" xfId="1" applyFont="1" applyBorder="1" applyAlignment="1">
      <alignment horizontal="left" wrapText="1"/>
    </xf>
    <xf numFmtId="4" fontId="5" fillId="0" borderId="2" xfId="1" applyNumberFormat="1" applyFont="1" applyBorder="1"/>
    <xf numFmtId="4" fontId="5" fillId="2" borderId="2" xfId="1" applyNumberFormat="1" applyFont="1" applyFill="1" applyBorder="1"/>
    <xf numFmtId="0" fontId="5" fillId="4" borderId="1" xfId="1" applyFont="1" applyFill="1" applyBorder="1" applyAlignment="1">
      <alignment horizontal="center"/>
    </xf>
    <xf numFmtId="4" fontId="5" fillId="4" borderId="2" xfId="1" applyNumberFormat="1" applyFont="1" applyFill="1" applyBorder="1"/>
    <xf numFmtId="0" fontId="5" fillId="0" borderId="7" xfId="1" applyFont="1" applyBorder="1" applyAlignment="1">
      <alignment horizontal="center"/>
    </xf>
    <xf numFmtId="0" fontId="5" fillId="2" borderId="0" xfId="1" applyFont="1" applyFill="1" applyAlignment="1">
      <alignment wrapText="1"/>
    </xf>
    <xf numFmtId="4" fontId="5" fillId="2" borderId="0" xfId="1" applyNumberFormat="1" applyFont="1" applyFill="1"/>
    <xf numFmtId="2" fontId="5" fillId="3" borderId="0" xfId="1" applyNumberFormat="1" applyFont="1" applyFill="1"/>
    <xf numFmtId="0" fontId="3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49" fontId="0" fillId="0" borderId="0" xfId="0" applyNumberFormat="1" applyAlignment="1">
      <alignment horizontal="left" vertical="center" wrapText="1"/>
    </xf>
    <xf numFmtId="0" fontId="10" fillId="0" borderId="0" xfId="0" applyFont="1"/>
    <xf numFmtId="4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11" fillId="0" borderId="0" xfId="0" applyFont="1"/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4" fontId="1" fillId="0" borderId="8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4" fontId="0" fillId="0" borderId="8" xfId="0" applyNumberFormat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6" fillId="0" borderId="0" xfId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2" borderId="1" xfId="1" applyFont="1" applyFill="1" applyBorder="1" applyAlignment="1">
      <alignment horizontal="left"/>
    </xf>
    <xf numFmtId="0" fontId="5" fillId="4" borderId="3" xfId="1" applyFont="1" applyFill="1" applyBorder="1" applyAlignment="1">
      <alignment horizontal="left"/>
    </xf>
    <xf numFmtId="0" fontId="5" fillId="0" borderId="3" xfId="1" applyFont="1" applyBorder="1" applyAlignment="1">
      <alignment wrapText="1"/>
    </xf>
    <xf numFmtId="0" fontId="5" fillId="2" borderId="7" xfId="1" applyFont="1" applyFill="1" applyBorder="1" applyAlignment="1">
      <alignment horizontal="center"/>
    </xf>
    <xf numFmtId="0" fontId="5" fillId="2" borderId="7" xfId="1" applyFont="1" applyFill="1" applyBorder="1" applyAlignment="1">
      <alignment wrapText="1"/>
    </xf>
    <xf numFmtId="0" fontId="5" fillId="2" borderId="3" xfId="1" applyFont="1" applyFill="1" applyBorder="1" applyAlignment="1">
      <alignment horizontal="left"/>
    </xf>
    <xf numFmtId="0" fontId="5" fillId="0" borderId="6" xfId="1" applyFont="1" applyBorder="1"/>
    <xf numFmtId="0" fontId="5" fillId="2" borderId="7" xfId="1" applyFont="1" applyFill="1" applyBorder="1" applyAlignment="1">
      <alignment horizontal="left" wrapText="1"/>
    </xf>
    <xf numFmtId="0" fontId="5" fillId="0" borderId="0" xfId="1" applyFont="1" applyAlignment="1">
      <alignment horizontal="left" wrapText="1"/>
    </xf>
    <xf numFmtId="0" fontId="5" fillId="0" borderId="0" xfId="1" applyFont="1"/>
    <xf numFmtId="0" fontId="5" fillId="2" borderId="4" xfId="1" applyFont="1" applyFill="1" applyBorder="1" applyAlignment="1">
      <alignment horizontal="left"/>
    </xf>
    <xf numFmtId="0" fontId="5" fillId="0" borderId="2" xfId="1" applyFont="1" applyBorder="1"/>
    <xf numFmtId="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/>
    <xf numFmtId="49" fontId="1" fillId="0" borderId="0" xfId="0" applyNumberFormat="1" applyFont="1" applyAlignment="1">
      <alignment horizontal="left"/>
    </xf>
  </cellXfs>
  <cellStyles count="2">
    <cellStyle name="Normal 2" xfId="1"/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3"/>
  <sheetViews>
    <sheetView tabSelected="1" topLeftCell="A2" workbookViewId="0">
      <selection activeCell="B65" sqref="B65"/>
    </sheetView>
  </sheetViews>
  <sheetFormatPr defaultRowHeight="14.4"/>
  <cols>
    <col min="1" max="1" width="4" customWidth="1"/>
    <col min="2" max="2" width="18" customWidth="1"/>
    <col min="3" max="3" width="43.6640625" customWidth="1"/>
    <col min="4" max="4" width="12" customWidth="1"/>
    <col min="5" max="5" width="11.5546875" customWidth="1"/>
    <col min="6" max="6" width="7.88671875" customWidth="1"/>
  </cols>
  <sheetData>
    <row r="1" spans="1:7">
      <c r="A1" s="1" t="s">
        <v>0</v>
      </c>
      <c r="B1" s="1"/>
      <c r="C1" s="1"/>
      <c r="D1" s="1"/>
      <c r="E1" s="1"/>
      <c r="F1" s="1"/>
    </row>
    <row r="2" spans="1:7" ht="4.2" customHeight="1"/>
    <row r="3" spans="1:7" hidden="1">
      <c r="A3" s="1"/>
      <c r="B3" s="1"/>
      <c r="C3" s="1"/>
      <c r="D3" s="1"/>
      <c r="E3" s="1"/>
      <c r="F3" s="1"/>
    </row>
    <row r="4" spans="1:7" ht="4.8" hidden="1" customHeight="1"/>
    <row r="5" spans="1:7" ht="58.5" customHeight="1">
      <c r="A5" s="54" t="s">
        <v>1</v>
      </c>
      <c r="B5" s="54"/>
      <c r="C5" s="54"/>
      <c r="D5" s="54"/>
      <c r="E5" s="54"/>
      <c r="F5" s="54"/>
      <c r="G5" s="32"/>
    </row>
    <row r="7" spans="1:7">
      <c r="A7" s="2" t="s">
        <v>50</v>
      </c>
      <c r="B7" s="2"/>
      <c r="C7" s="2"/>
      <c r="D7" s="2"/>
      <c r="E7" s="2"/>
      <c r="F7" s="2"/>
      <c r="G7" s="3"/>
    </row>
    <row r="8" spans="1:7" ht="9" customHeight="1">
      <c r="A8" s="2"/>
      <c r="B8" s="2"/>
      <c r="C8" s="2"/>
      <c r="D8" s="2"/>
      <c r="E8" s="2"/>
      <c r="F8" s="2"/>
      <c r="G8" s="3"/>
    </row>
    <row r="9" spans="1:7">
      <c r="C9" s="4" t="s">
        <v>2</v>
      </c>
    </row>
    <row r="10" spans="1:7" ht="27" customHeight="1">
      <c r="A10" s="63" t="s">
        <v>3</v>
      </c>
      <c r="B10" s="63"/>
      <c r="C10" s="63"/>
      <c r="D10" s="63"/>
      <c r="E10" s="63"/>
      <c r="F10" s="63"/>
    </row>
    <row r="11" spans="1:7" ht="7.8" customHeight="1">
      <c r="A11" s="5"/>
      <c r="B11" s="5"/>
      <c r="C11" s="5"/>
      <c r="D11" s="5"/>
      <c r="E11" s="5"/>
      <c r="F11" s="5"/>
    </row>
    <row r="12" spans="1:7">
      <c r="A12" s="64" t="s">
        <v>4</v>
      </c>
      <c r="B12" s="64"/>
      <c r="C12" s="5"/>
      <c r="D12" s="5"/>
      <c r="E12" s="5"/>
      <c r="F12" s="5"/>
    </row>
    <row r="13" spans="1:7">
      <c r="A13" s="5"/>
      <c r="B13" s="5"/>
      <c r="C13" s="5"/>
      <c r="D13" s="5"/>
      <c r="E13" s="5"/>
      <c r="F13" s="5"/>
    </row>
    <row r="14" spans="1:7">
      <c r="A14" s="6"/>
      <c r="B14" s="7"/>
      <c r="C14" s="7"/>
      <c r="D14" s="8">
        <v>1</v>
      </c>
      <c r="E14" s="8">
        <v>2</v>
      </c>
      <c r="F14" s="9" t="s">
        <v>5</v>
      </c>
    </row>
    <row r="15" spans="1:7">
      <c r="A15" s="65" t="s">
        <v>6</v>
      </c>
      <c r="B15" s="65"/>
      <c r="C15" s="65"/>
      <c r="D15" s="8">
        <v>2020</v>
      </c>
      <c r="E15" s="8" t="s">
        <v>7</v>
      </c>
      <c r="F15" s="8" t="s">
        <v>8</v>
      </c>
    </row>
    <row r="16" spans="1:7">
      <c r="A16" s="10"/>
      <c r="B16" s="11"/>
      <c r="C16" s="11"/>
      <c r="D16" s="8"/>
      <c r="E16" s="8"/>
      <c r="F16" s="8"/>
    </row>
    <row r="17" spans="1:6">
      <c r="A17" s="12">
        <v>6</v>
      </c>
      <c r="B17" s="66" t="s">
        <v>9</v>
      </c>
      <c r="C17" s="66"/>
      <c r="D17" s="13">
        <v>6020000</v>
      </c>
      <c r="E17" s="13">
        <v>5914898</v>
      </c>
      <c r="F17" s="14">
        <f t="shared" ref="F17:F23" si="0">SUM(E17/D17)*100</f>
        <v>98.25411960132891</v>
      </c>
    </row>
    <row r="18" spans="1:6">
      <c r="A18" s="15">
        <v>7</v>
      </c>
      <c r="B18" s="61" t="s">
        <v>10</v>
      </c>
      <c r="C18" s="61"/>
      <c r="D18" s="13">
        <v>350000</v>
      </c>
      <c r="E18" s="13">
        <v>398112</v>
      </c>
      <c r="F18" s="14">
        <f t="shared" si="0"/>
        <v>113.7462857142857</v>
      </c>
    </row>
    <row r="19" spans="1:6">
      <c r="A19" s="16"/>
      <c r="B19" s="60" t="s">
        <v>11</v>
      </c>
      <c r="C19" s="60"/>
      <c r="D19" s="17">
        <f>SUM(D17:D18)</f>
        <v>6370000</v>
      </c>
      <c r="E19" s="17">
        <f>SUM(E17:E18)</f>
        <v>6313010</v>
      </c>
      <c r="F19" s="18">
        <f t="shared" si="0"/>
        <v>99.105337519623234</v>
      </c>
    </row>
    <row r="20" spans="1:6">
      <c r="A20" s="12">
        <v>3</v>
      </c>
      <c r="B20" s="19" t="s">
        <v>12</v>
      </c>
      <c r="C20" s="19"/>
      <c r="D20" s="13">
        <v>3058000</v>
      </c>
      <c r="E20" s="13">
        <v>2551970.4700000002</v>
      </c>
      <c r="F20" s="14">
        <f t="shared" si="0"/>
        <v>83.452271746239376</v>
      </c>
    </row>
    <row r="21" spans="1:6">
      <c r="A21" s="15">
        <v>4</v>
      </c>
      <c r="B21" s="61" t="s">
        <v>13</v>
      </c>
      <c r="C21" s="61"/>
      <c r="D21" s="13">
        <v>3130000</v>
      </c>
      <c r="E21" s="13">
        <v>2969950.36</v>
      </c>
      <c r="F21" s="14">
        <f t="shared" si="0"/>
        <v>94.886592971246003</v>
      </c>
    </row>
    <row r="22" spans="1:6">
      <c r="A22" s="10"/>
      <c r="B22" s="60" t="s">
        <v>14</v>
      </c>
      <c r="C22" s="60"/>
      <c r="D22" s="17">
        <f>SUM(D20:D21)</f>
        <v>6188000</v>
      </c>
      <c r="E22" s="17">
        <f>SUM(E20:E21)</f>
        <v>5521920.8300000001</v>
      </c>
      <c r="F22" s="18">
        <f t="shared" si="0"/>
        <v>89.235953943115703</v>
      </c>
    </row>
    <row r="23" spans="1:6">
      <c r="A23" s="58" t="s">
        <v>15</v>
      </c>
      <c r="B23" s="58"/>
      <c r="C23" s="20"/>
      <c r="D23" s="17">
        <f>SUM(D19-D22)</f>
        <v>182000</v>
      </c>
      <c r="E23" s="17">
        <f>SUM(E19-E22)</f>
        <v>791089.16999999993</v>
      </c>
      <c r="F23" s="18">
        <f t="shared" si="0"/>
        <v>434.66437912087912</v>
      </c>
    </row>
    <row r="24" spans="1:6">
      <c r="A24" s="21"/>
      <c r="B24" s="5"/>
      <c r="C24" s="5"/>
      <c r="D24" s="13"/>
      <c r="E24" s="13"/>
      <c r="F24" s="14"/>
    </row>
    <row r="25" spans="1:6">
      <c r="A25" s="62" t="s">
        <v>16</v>
      </c>
      <c r="B25" s="62"/>
      <c r="C25" s="62"/>
      <c r="D25" s="17">
        <v>800000</v>
      </c>
      <c r="E25" s="17">
        <v>800000</v>
      </c>
      <c r="F25" s="18">
        <f>SUM(E25/D25)*100</f>
        <v>100</v>
      </c>
    </row>
    <row r="26" spans="1:6">
      <c r="A26" s="62" t="s">
        <v>17</v>
      </c>
      <c r="B26" s="62"/>
      <c r="C26" s="62"/>
      <c r="D26" s="17">
        <v>500000</v>
      </c>
      <c r="E26" s="17">
        <v>500000</v>
      </c>
      <c r="F26" s="18">
        <f>SUM(E26/D26)*100</f>
        <v>100</v>
      </c>
    </row>
    <row r="27" spans="1:6">
      <c r="A27" s="22"/>
      <c r="B27" s="23"/>
      <c r="C27" s="23"/>
      <c r="D27" s="24"/>
      <c r="E27" s="24"/>
      <c r="F27" s="14"/>
    </row>
    <row r="28" spans="1:6">
      <c r="A28" s="55" t="s">
        <v>18</v>
      </c>
      <c r="B28" s="55"/>
      <c r="C28" s="55"/>
      <c r="D28" s="25"/>
      <c r="E28" s="25"/>
      <c r="F28" s="18">
        <v>0</v>
      </c>
    </row>
    <row r="29" spans="1:6">
      <c r="A29" s="26">
        <v>8</v>
      </c>
      <c r="B29" s="56" t="s">
        <v>19</v>
      </c>
      <c r="C29" s="56"/>
      <c r="D29" s="27">
        <v>0</v>
      </c>
      <c r="E29" s="27">
        <v>0</v>
      </c>
      <c r="F29" s="14">
        <v>0</v>
      </c>
    </row>
    <row r="30" spans="1:6">
      <c r="A30" s="28">
        <v>5</v>
      </c>
      <c r="B30" s="57" t="s">
        <v>20</v>
      </c>
      <c r="C30" s="57"/>
      <c r="D30" s="13">
        <v>0</v>
      </c>
      <c r="E30" s="13">
        <v>0</v>
      </c>
      <c r="F30" s="14">
        <v>0</v>
      </c>
    </row>
    <row r="31" spans="1:6">
      <c r="A31" s="58" t="s">
        <v>21</v>
      </c>
      <c r="B31" s="58"/>
      <c r="C31" s="58"/>
      <c r="D31" s="17">
        <f>SUM(D29-D30)</f>
        <v>0</v>
      </c>
      <c r="E31" s="17">
        <f>SUM(E30)</f>
        <v>0</v>
      </c>
      <c r="F31" s="18">
        <v>0</v>
      </c>
    </row>
    <row r="32" spans="1:6">
      <c r="A32" s="59" t="s">
        <v>22</v>
      </c>
      <c r="B32" s="59"/>
      <c r="C32" s="59"/>
      <c r="D32" s="17">
        <f>D23+D26+D31</f>
        <v>682000</v>
      </c>
      <c r="E32" s="17">
        <f>E23+E26+E31</f>
        <v>1291089.17</v>
      </c>
      <c r="F32" s="18">
        <v>0</v>
      </c>
    </row>
    <row r="33" spans="1:7">
      <c r="A33" s="29"/>
      <c r="B33" s="29"/>
      <c r="C33" s="29"/>
      <c r="D33" s="30"/>
      <c r="E33" s="30"/>
      <c r="F33" s="31"/>
    </row>
    <row r="34" spans="1:7">
      <c r="A34" s="29"/>
      <c r="B34" s="29"/>
      <c r="C34" s="29"/>
      <c r="D34" s="30"/>
      <c r="E34" s="30"/>
      <c r="F34" s="31"/>
    </row>
    <row r="35" spans="1:7" ht="7.2" customHeight="1">
      <c r="C35" s="4"/>
    </row>
    <row r="36" spans="1:7" ht="18.75" customHeight="1">
      <c r="A36" s="53" t="s">
        <v>23</v>
      </c>
      <c r="B36" s="53"/>
      <c r="C36" s="53"/>
      <c r="D36" s="53"/>
      <c r="E36" s="53"/>
      <c r="F36" s="53"/>
      <c r="G36" s="53"/>
    </row>
    <row r="37" spans="1:7">
      <c r="A37" s="53" t="s">
        <v>24</v>
      </c>
      <c r="B37" s="53"/>
      <c r="C37" s="53"/>
      <c r="D37" s="53"/>
      <c r="E37" s="53"/>
      <c r="F37" s="53"/>
      <c r="G37" s="53"/>
    </row>
    <row r="38" spans="1:7">
      <c r="A38" s="53" t="s">
        <v>25</v>
      </c>
      <c r="B38" s="53"/>
      <c r="C38" s="53"/>
      <c r="D38" s="53"/>
      <c r="E38" s="53"/>
      <c r="F38" s="53"/>
      <c r="G38" s="53"/>
    </row>
    <row r="39" spans="1:7">
      <c r="A39" s="53" t="s">
        <v>26</v>
      </c>
      <c r="B39" s="53"/>
      <c r="C39" s="53"/>
      <c r="D39" s="53"/>
      <c r="E39" s="53"/>
      <c r="F39" s="53"/>
      <c r="G39" s="53"/>
    </row>
    <row r="40" spans="1:7" ht="12" customHeight="1"/>
    <row r="41" spans="1:7" ht="45" hidden="1" customHeight="1"/>
    <row r="42" spans="1:7">
      <c r="A42" s="52" t="s">
        <v>27</v>
      </c>
      <c r="B42" s="52"/>
      <c r="C42" s="52"/>
      <c r="D42" s="52"/>
      <c r="E42" s="52"/>
    </row>
    <row r="43" spans="1:7">
      <c r="A43" s="52" t="s">
        <v>28</v>
      </c>
      <c r="B43" s="52"/>
      <c r="C43" s="52"/>
      <c r="D43" s="52"/>
      <c r="E43" s="52"/>
    </row>
    <row r="44" spans="1:7">
      <c r="A44" s="33"/>
      <c r="B44" s="33"/>
      <c r="C44" s="33"/>
      <c r="D44" s="33"/>
      <c r="E44" s="33"/>
    </row>
    <row r="45" spans="1:7" ht="15.6">
      <c r="A45" s="33"/>
      <c r="B45" s="34" t="s">
        <v>29</v>
      </c>
      <c r="C45" s="33"/>
      <c r="D45" s="33"/>
      <c r="E45" s="33"/>
    </row>
    <row r="46" spans="1:7">
      <c r="A46" s="46" t="s">
        <v>42</v>
      </c>
      <c r="B46" s="47"/>
      <c r="C46" s="47"/>
      <c r="D46" s="47"/>
      <c r="E46" s="47"/>
      <c r="F46" s="47"/>
    </row>
    <row r="47" spans="1:7">
      <c r="A47" s="45" t="s">
        <v>29</v>
      </c>
      <c r="B47" s="45"/>
      <c r="C47" s="45"/>
      <c r="D47" s="45"/>
      <c r="E47" s="45" t="s">
        <v>38</v>
      </c>
      <c r="F47" s="45"/>
    </row>
    <row r="48" spans="1:7">
      <c r="A48" s="50" t="s">
        <v>30</v>
      </c>
      <c r="B48" s="50"/>
      <c r="C48" s="50"/>
      <c r="D48" s="50"/>
      <c r="E48" s="51">
        <v>2774.66</v>
      </c>
      <c r="F48" s="51"/>
    </row>
    <row r="49" spans="1:6">
      <c r="A49" s="50" t="s">
        <v>31</v>
      </c>
      <c r="B49" s="50"/>
      <c r="C49" s="50"/>
      <c r="D49" s="50"/>
      <c r="E49" s="51">
        <v>2153.16</v>
      </c>
      <c r="F49" s="51"/>
    </row>
    <row r="50" spans="1:6">
      <c r="A50" s="50" t="s">
        <v>32</v>
      </c>
      <c r="B50" s="50"/>
      <c r="C50" s="50"/>
      <c r="D50" s="50"/>
      <c r="E50" s="51">
        <v>9132.9599999999991</v>
      </c>
      <c r="F50" s="51"/>
    </row>
    <row r="51" spans="1:6">
      <c r="A51" s="50" t="s">
        <v>33</v>
      </c>
      <c r="B51" s="50"/>
      <c r="C51" s="50"/>
      <c r="D51" s="50"/>
      <c r="E51" s="51">
        <v>639988.44999999995</v>
      </c>
      <c r="F51" s="51"/>
    </row>
    <row r="52" spans="1:6">
      <c r="A52" s="50" t="s">
        <v>34</v>
      </c>
      <c r="B52" s="50"/>
      <c r="C52" s="50"/>
      <c r="D52" s="50"/>
      <c r="E52" s="51">
        <v>314742.64</v>
      </c>
      <c r="F52" s="51"/>
    </row>
    <row r="53" spans="1:6">
      <c r="A53" s="50" t="s">
        <v>35</v>
      </c>
      <c r="B53" s="50"/>
      <c r="C53" s="50"/>
      <c r="D53" s="50"/>
      <c r="E53" s="51">
        <v>109495.83</v>
      </c>
      <c r="F53" s="51"/>
    </row>
    <row r="54" spans="1:6">
      <c r="A54" s="50" t="s">
        <v>36</v>
      </c>
      <c r="B54" s="50"/>
      <c r="C54" s="50"/>
      <c r="D54" s="50"/>
      <c r="E54" s="51">
        <v>262714.40999999997</v>
      </c>
      <c r="F54" s="51"/>
    </row>
    <row r="55" spans="1:6">
      <c r="A55" s="50" t="s">
        <v>37</v>
      </c>
      <c r="B55" s="50"/>
      <c r="C55" s="50"/>
      <c r="D55" s="50"/>
      <c r="E55" s="51">
        <v>1002468</v>
      </c>
      <c r="F55" s="51"/>
    </row>
    <row r="56" spans="1:6">
      <c r="A56" s="45" t="s">
        <v>39</v>
      </c>
      <c r="B56" s="45"/>
      <c r="C56" s="45"/>
      <c r="D56" s="45"/>
      <c r="E56" s="44">
        <f>SUM(E48:F55)</f>
        <v>2343470.11</v>
      </c>
      <c r="F56" s="44"/>
    </row>
    <row r="57" spans="1:6" ht="15" customHeight="1"/>
    <row r="58" spans="1:6" ht="0.6" hidden="1" customHeight="1"/>
    <row r="59" spans="1:6" ht="15.6">
      <c r="B59" s="35" t="s">
        <v>40</v>
      </c>
    </row>
    <row r="60" spans="1:6">
      <c r="A60" s="48" t="s">
        <v>41</v>
      </c>
      <c r="B60" s="49"/>
      <c r="C60" s="49"/>
      <c r="D60" s="49"/>
      <c r="E60" s="49"/>
      <c r="F60" s="49"/>
    </row>
    <row r="61" spans="1:6" ht="11.4" customHeight="1"/>
    <row r="62" spans="1:6" hidden="1"/>
    <row r="63" spans="1:6">
      <c r="A63" s="68"/>
      <c r="B63" s="68"/>
      <c r="C63" s="68" t="s">
        <v>43</v>
      </c>
      <c r="D63" s="36"/>
      <c r="E63" s="36"/>
      <c r="F63" s="36"/>
    </row>
    <row r="64" spans="1:6">
      <c r="A64" s="68"/>
      <c r="B64" s="68"/>
      <c r="C64" s="68" t="s">
        <v>0</v>
      </c>
      <c r="D64" s="36"/>
      <c r="E64" s="36"/>
      <c r="F64" s="36"/>
    </row>
    <row r="65" spans="1:6">
      <c r="A65" s="37"/>
      <c r="B65" s="69"/>
      <c r="C65" s="68" t="s">
        <v>44</v>
      </c>
      <c r="D65" s="36"/>
      <c r="E65" s="38"/>
      <c r="F65" s="38"/>
    </row>
    <row r="66" spans="1:6" ht="8.4" customHeight="1">
      <c r="A66" s="37"/>
      <c r="B66" s="69"/>
      <c r="C66" s="68"/>
      <c r="D66" s="36"/>
      <c r="E66" s="38"/>
      <c r="F66" s="38"/>
    </row>
    <row r="67" spans="1:6">
      <c r="A67" s="70" t="s">
        <v>45</v>
      </c>
      <c r="B67" s="70"/>
      <c r="C67" s="70"/>
      <c r="E67" s="38"/>
      <c r="F67" s="38"/>
    </row>
    <row r="68" spans="1:6">
      <c r="A68" s="70" t="s">
        <v>49</v>
      </c>
      <c r="B68" s="70"/>
      <c r="C68" s="70"/>
      <c r="E68" s="38"/>
      <c r="F68" s="38"/>
    </row>
    <row r="69" spans="1:6">
      <c r="A69" s="70" t="s">
        <v>46</v>
      </c>
      <c r="B69" s="70"/>
      <c r="C69" s="70"/>
      <c r="E69" s="38"/>
      <c r="F69" s="38"/>
    </row>
    <row r="70" spans="1:6">
      <c r="A70" s="39"/>
      <c r="B70" s="40"/>
      <c r="C70" s="67" t="s">
        <v>47</v>
      </c>
      <c r="D70" s="67"/>
      <c r="E70" s="38"/>
      <c r="F70" s="38"/>
    </row>
    <row r="71" spans="1:6">
      <c r="A71" s="39"/>
      <c r="B71" s="41"/>
      <c r="C71" s="67" t="s">
        <v>48</v>
      </c>
      <c r="D71" s="67"/>
      <c r="E71" s="38"/>
      <c r="F71" s="38"/>
    </row>
    <row r="72" spans="1:6">
      <c r="A72" s="39"/>
      <c r="E72" s="42"/>
      <c r="F72" s="42"/>
    </row>
    <row r="73" spans="1:6">
      <c r="A73" s="39"/>
      <c r="E73" s="43"/>
      <c r="F73" s="43"/>
    </row>
  </sheetData>
  <mergeCells count="52">
    <mergeCell ref="A26:C26"/>
    <mergeCell ref="A10:F10"/>
    <mergeCell ref="A12:B12"/>
    <mergeCell ref="A15:C15"/>
    <mergeCell ref="B17:C17"/>
    <mergeCell ref="B18:C18"/>
    <mergeCell ref="A37:G37"/>
    <mergeCell ref="A38:G38"/>
    <mergeCell ref="A39:G39"/>
    <mergeCell ref="A5:F5"/>
    <mergeCell ref="A42:E42"/>
    <mergeCell ref="A28:C28"/>
    <mergeCell ref="B29:C29"/>
    <mergeCell ref="B30:C30"/>
    <mergeCell ref="A31:C31"/>
    <mergeCell ref="A32:C32"/>
    <mergeCell ref="A36:G36"/>
    <mergeCell ref="B19:C19"/>
    <mergeCell ref="B21:C21"/>
    <mergeCell ref="B22:C22"/>
    <mergeCell ref="A23:B23"/>
    <mergeCell ref="A25:C25"/>
    <mergeCell ref="A43:E43"/>
    <mergeCell ref="A47:D47"/>
    <mergeCell ref="E47:F47"/>
    <mergeCell ref="E48:F48"/>
    <mergeCell ref="E49:F49"/>
    <mergeCell ref="A48:D48"/>
    <mergeCell ref="A49:D49"/>
    <mergeCell ref="E56:F56"/>
    <mergeCell ref="A56:D56"/>
    <mergeCell ref="A46:F46"/>
    <mergeCell ref="A60:F60"/>
    <mergeCell ref="A50:D50"/>
    <mergeCell ref="A51:D51"/>
    <mergeCell ref="A52:D52"/>
    <mergeCell ref="A53:D53"/>
    <mergeCell ref="A54:D54"/>
    <mergeCell ref="A55:D55"/>
    <mergeCell ref="E50:F50"/>
    <mergeCell ref="E51:F51"/>
    <mergeCell ref="E52:F52"/>
    <mergeCell ref="E53:F53"/>
    <mergeCell ref="E54:F54"/>
    <mergeCell ref="E55:F55"/>
    <mergeCell ref="A67:C67"/>
    <mergeCell ref="A68:C68"/>
    <mergeCell ref="A69:C69"/>
    <mergeCell ref="E72:F72"/>
    <mergeCell ref="E73:F73"/>
    <mergeCell ref="C70:D70"/>
    <mergeCell ref="C71:D71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Vesna</cp:lastModifiedBy>
  <cp:lastPrinted>2022-11-04T10:01:42Z</cp:lastPrinted>
  <dcterms:created xsi:type="dcterms:W3CDTF">2022-11-03T11:21:54Z</dcterms:created>
  <dcterms:modified xsi:type="dcterms:W3CDTF">2022-11-04T10:01:48Z</dcterms:modified>
</cp:coreProperties>
</file>